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ckova.veronika\Desktop\"/>
    </mc:Choice>
  </mc:AlternateContent>
  <bookViews>
    <workbookView xWindow="0" yWindow="0" windowWidth="25200" windowHeight="12675" activeTab="2"/>
  </bookViews>
  <sheets>
    <sheet name="Rekapitulace" sheetId="3" r:id="rId1"/>
    <sheet name="Stavební náklday" sheetId="1" r:id="rId2"/>
    <sheet name="ON+VN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9" i="2"/>
  <c r="H40" i="1" l="1"/>
  <c r="H38" i="1"/>
  <c r="H29" i="1"/>
  <c r="H23" i="1"/>
  <c r="H15" i="1"/>
  <c r="H11" i="1"/>
  <c r="H8" i="1"/>
  <c r="H5" i="1"/>
  <c r="H15" i="2" l="1"/>
  <c r="C8" i="3" s="1"/>
  <c r="H17" i="2" l="1"/>
  <c r="H19" i="2" l="1"/>
  <c r="D8" i="3"/>
  <c r="E8" i="3" s="1"/>
  <c r="H45" i="1"/>
  <c r="H48" i="1" s="1"/>
  <c r="C7" i="3" l="1"/>
  <c r="H50" i="1"/>
  <c r="H52" i="1" s="1"/>
  <c r="D7" i="3" l="1"/>
  <c r="D10" i="3" s="1"/>
  <c r="C10" i="3"/>
  <c r="E7" i="3" l="1"/>
  <c r="E10" i="3" s="1"/>
</calcChain>
</file>

<file path=xl/sharedStrings.xml><?xml version="1.0" encoding="utf-8"?>
<sst xmlns="http://schemas.openxmlformats.org/spreadsheetml/2006/main" count="88" uniqueCount="62">
  <si>
    <t>položka zahrnuje řezání vozovkové vrstvy v předepsané tloušťce, včetně spotřeby vody</t>
  </si>
  <si>
    <t xml:space="preserve"> ŘEZÁNÍ ASFALTOVÉHO KRYTU VOZOVEK TL DO 100MM</t>
  </si>
  <si>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</si>
  <si>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</si>
  <si>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</si>
  <si>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</si>
  <si>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</si>
  <si>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</si>
  <si>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</si>
  <si>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</si>
  <si>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</si>
  <si>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</si>
  <si>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</si>
  <si>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</si>
  <si>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</si>
  <si>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</si>
  <si>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</si>
  <si>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FRÉZOVÁNÍ ZPEVNĚNÝCH PLOCH ASFALTOVÝCH, ODVOZ DO 5KM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</si>
  <si>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</si>
  <si>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Položka zahrnuje veškerou manipulaci s vybouranou sutí a s vybouranými hmotami vč. uložení na skládku.  </t>
  </si>
  <si>
    <t>- zřízení vrstvy bez rozlišení šířky, pokládání vrstvy po etapách</t>
  </si>
  <si>
    <t>- úpravu napojení, ukončení</t>
  </si>
  <si>
    <t xml:space="preserve"> SPOJOVACÍ POSTŘIK Z EMULZE DO 0,5KG/M2</t>
  </si>
  <si>
    <t>577A2</t>
  </si>
  <si>
    <t xml:space="preserve"> VÝSPRAVA TRHLIN ASFALTOVOU ZÁLIVKOU MODIFIK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</si>
  <si>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</si>
  <si>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</si>
  <si>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</si>
  <si>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</si>
  <si>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</si>
  <si>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</si>
  <si>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</si>
  <si>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</si>
  <si>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</si>
  <si>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</si>
  <si>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</si>
  <si>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</si>
  <si>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</si>
  <si>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</si>
  <si>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</si>
  <si>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</si>
  <si>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</si>
  <si>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</si>
  <si>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</si>
  <si>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</si>
  <si>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</si>
  <si>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</si>
  <si>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</si>
  <si>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</si>
  <si>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</si>
  <si>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</si>
  <si>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</si>
  <si>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</si>
  <si>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</si>
  <si>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</si>
  <si>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Stavební náklady</t>
  </si>
  <si>
    <t>VODOROVNÉ DOPRAVNÍ ZNAČENÍ BARVOU HLADKÉ - DODÁVKA A POKLÁDKA</t>
  </si>
  <si>
    <t>III/37921 Lažánky - Vilémovice</t>
  </si>
  <si>
    <t>574A43</t>
  </si>
  <si>
    <t xml:space="preserve"> ASFALTOVÝ BETON PRO OBRUSNÉ VRSTVY ACO 11 TL. 50MM</t>
  </si>
  <si>
    <t>oprava trhlin po odfrézování, odhad</t>
  </si>
  <si>
    <t>fakturace položky dle skutečnosti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</si>
</sst>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2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8" xfId="0" applyNumberFormat="1" applyBorder="1"/>
    <xf numFmtId="4" fontId="0" fillId="0" borderId="9" xfId="0" applyNumberFormat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4" fontId="2" fillId="2" borderId="1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4" fontId="1" fillId="0" borderId="18" xfId="0" applyNumberFormat="1" applyFont="1" applyBorder="1"/>
    <xf numFmtId="4" fontId="1" fillId="0" borderId="19" xfId="0" applyNumberFormat="1" applyFont="1" applyBorder="1"/>
    <xf numFmtId="0" fontId="0" fillId="0" borderId="3" xfId="0" applyBorder="1"/>
    <xf numFmtId="0" fontId="4" fillId="0" borderId="0" xfId="0" applyFont="1" applyAlignment="1">
      <alignment horizontal="center"/>
    </xf>
    <xf numFmtId="6" fontId="4" fillId="0" borderId="0" xfId="0" applyNumberFormat="1" applyFont="1" applyAlignment="1">
      <alignment horizontal="center"/>
    </xf>
    <xf numFmtId="0" fontId="5" fillId="0" borderId="0" xfId="0" applyFont="1" applyAlignment="1"/>
    <xf numFmtId="3" fontId="6" fillId="0" borderId="0" xfId="0" applyNumberFormat="1" applyFont="1" applyAlignment="1"/>
    <xf numFmtId="0" fontId="6" fillId="0" borderId="0" xfId="0" applyFont="1" applyAlignment="1"/>
    <xf numFmtId="4" fontId="6" fillId="0" borderId="0" xfId="0" applyNumberFormat="1" applyFont="1" applyAlignment="1"/>
    <xf numFmtId="0" fontId="6" fillId="0" borderId="0" xfId="0" applyFont="1" applyAlignment="1">
      <alignment vertical="center"/>
    </xf>
    <xf numFmtId="0" fontId="7" fillId="3" borderId="21" xfId="0" applyFont="1" applyFill="1" applyBorder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7" fillId="3" borderId="23" xfId="0" applyFont="1" applyFill="1" applyBorder="1" applyAlignment="1"/>
    <xf numFmtId="3" fontId="7" fillId="3" borderId="22" xfId="0" applyNumberFormat="1" applyFont="1" applyFill="1" applyBorder="1" applyAlignment="1">
      <alignment horizontal="center"/>
    </xf>
    <xf numFmtId="4" fontId="7" fillId="3" borderId="22" xfId="0" applyNumberFormat="1" applyFont="1" applyFill="1" applyBorder="1" applyAlignment="1">
      <alignment horizontal="center"/>
    </xf>
    <xf numFmtId="3" fontId="7" fillId="3" borderId="20" xfId="0" applyNumberFormat="1" applyFont="1" applyFill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5" xfId="0" applyFont="1" applyFill="1" applyBorder="1" applyAlignment="1"/>
    <xf numFmtId="3" fontId="8" fillId="0" borderId="25" xfId="0" applyNumberFormat="1" applyFont="1" applyBorder="1" applyAlignment="1">
      <alignment horizontal="center"/>
    </xf>
    <xf numFmtId="4" fontId="8" fillId="0" borderId="25" xfId="0" applyNumberFormat="1" applyFont="1" applyFill="1" applyBorder="1" applyAlignment="1"/>
    <xf numFmtId="4" fontId="8" fillId="0" borderId="25" xfId="0" applyNumberFormat="1" applyFont="1" applyBorder="1" applyAlignment="1"/>
    <xf numFmtId="3" fontId="8" fillId="0" borderId="26" xfId="0" applyNumberFormat="1" applyFont="1" applyBorder="1" applyAlignment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Fill="1" applyBorder="1" applyAlignment="1"/>
    <xf numFmtId="3" fontId="8" fillId="0" borderId="2" xfId="0" applyNumberFormat="1" applyFont="1" applyBorder="1" applyAlignment="1">
      <alignment horizontal="center"/>
    </xf>
    <xf numFmtId="4" fontId="8" fillId="0" borderId="2" xfId="0" applyNumberFormat="1" applyFont="1" applyFill="1" applyBorder="1" applyAlignment="1"/>
    <xf numFmtId="4" fontId="8" fillId="0" borderId="2" xfId="0" applyNumberFormat="1" applyFont="1" applyBorder="1" applyAlignment="1"/>
    <xf numFmtId="3" fontId="8" fillId="0" borderId="3" xfId="0" applyNumberFormat="1" applyFont="1" applyBorder="1" applyAlignment="1"/>
    <xf numFmtId="0" fontId="8" fillId="0" borderId="2" xfId="0" applyFont="1" applyBorder="1" applyAlignment="1"/>
    <xf numFmtId="0" fontId="8" fillId="0" borderId="4" xfId="0" applyFont="1" applyBorder="1" applyAlignment="1">
      <alignment horizontal="center"/>
    </xf>
    <xf numFmtId="6" fontId="8" fillId="0" borderId="5" xfId="0" applyNumberFormat="1" applyFont="1" applyBorder="1" applyAlignment="1">
      <alignment horizontal="center"/>
    </xf>
    <xf numFmtId="0" fontId="8" fillId="0" borderId="5" xfId="0" applyFont="1" applyFill="1" applyBorder="1" applyAlignment="1"/>
    <xf numFmtId="3" fontId="8" fillId="0" borderId="5" xfId="0" applyNumberFormat="1" applyFont="1" applyBorder="1" applyAlignment="1"/>
    <xf numFmtId="0" fontId="8" fillId="0" borderId="5" xfId="0" applyFont="1" applyBorder="1" applyAlignment="1"/>
    <xf numFmtId="4" fontId="8" fillId="0" borderId="5" xfId="0" applyNumberFormat="1" applyFont="1" applyBorder="1" applyAlignment="1"/>
    <xf numFmtId="3" fontId="8" fillId="0" borderId="6" xfId="0" applyNumberFormat="1" applyFont="1" applyBorder="1" applyAlignment="1"/>
    <xf numFmtId="0" fontId="8" fillId="0" borderId="0" xfId="0" applyFont="1" applyFill="1" applyBorder="1" applyAlignment="1"/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9" fillId="4" borderId="24" xfId="0" applyFont="1" applyFill="1" applyBorder="1" applyAlignment="1"/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" fontId="8" fillId="0" borderId="3" xfId="0" applyNumberFormat="1" applyFont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4" fontId="9" fillId="4" borderId="5" xfId="0" applyNumberFormat="1" applyFont="1" applyFill="1" applyBorder="1" applyAlignment="1">
      <alignment vertical="center"/>
    </xf>
    <xf numFmtId="4" fontId="9" fillId="4" borderId="6" xfId="0" applyNumberFormat="1" applyFont="1" applyFill="1" applyBorder="1" applyAlignment="1">
      <alignment vertical="center"/>
    </xf>
    <xf numFmtId="0" fontId="10" fillId="0" borderId="0" xfId="0" applyFont="1"/>
    <xf numFmtId="4" fontId="9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wrapText="1"/>
    </xf>
    <xf numFmtId="0" fontId="0" fillId="0" borderId="29" xfId="0" applyBorder="1" applyAlignment="1">
      <alignment horizontal="center"/>
    </xf>
    <xf numFmtId="4" fontId="0" fillId="0" borderId="29" xfId="0" applyNumberFormat="1" applyBorder="1"/>
    <xf numFmtId="4" fontId="0" fillId="0" borderId="30" xfId="0" applyNumberFormat="1" applyBorder="1"/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  <xf numFmtId="49" fontId="2" fillId="0" borderId="2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E11"/>
  <sheetViews>
    <sheetView view="pageLayout" zoomScaleNormal="100" workbookViewId="0">
      <selection activeCell="E5" sqref="E5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18.75" x14ac:dyDescent="0.3">
      <c r="B3" s="81" t="s">
        <v>57</v>
      </c>
    </row>
    <row r="4" spans="2:5" ht="15.75" thickBot="1" x14ac:dyDescent="0.3"/>
    <row r="5" spans="2:5" ht="15.75" thickTop="1" x14ac:dyDescent="0.25">
      <c r="B5" s="70" t="s">
        <v>51</v>
      </c>
      <c r="C5" s="71" t="s">
        <v>52</v>
      </c>
      <c r="D5" s="71" t="s">
        <v>53</v>
      </c>
      <c r="E5" s="72" t="s">
        <v>54</v>
      </c>
    </row>
    <row r="6" spans="2:5" x14ac:dyDescent="0.25">
      <c r="B6" s="73"/>
      <c r="C6" s="74"/>
      <c r="D6" s="74"/>
      <c r="E6" s="75"/>
    </row>
    <row r="7" spans="2:5" x14ac:dyDescent="0.25">
      <c r="B7" s="73" t="s">
        <v>55</v>
      </c>
      <c r="C7" s="76">
        <f>'Stavební náklday'!H48</f>
        <v>0</v>
      </c>
      <c r="D7" s="76">
        <f>C7*0.21</f>
        <v>0</v>
      </c>
      <c r="E7" s="77">
        <f>SUM(C7:D7)</f>
        <v>0</v>
      </c>
    </row>
    <row r="8" spans="2:5" x14ac:dyDescent="0.25">
      <c r="B8" s="73" t="s">
        <v>30</v>
      </c>
      <c r="C8" s="76">
        <f>'ON+VN'!H15</f>
        <v>0</v>
      </c>
      <c r="D8" s="76">
        <f>'ON+VN'!H17</f>
        <v>0</v>
      </c>
      <c r="E8" s="77">
        <f>SUM(C8:D8)</f>
        <v>0</v>
      </c>
    </row>
    <row r="9" spans="2:5" x14ac:dyDescent="0.25">
      <c r="B9" s="73"/>
      <c r="C9" s="76"/>
      <c r="D9" s="76"/>
      <c r="E9" s="77" t="s">
        <v>3</v>
      </c>
    </row>
    <row r="10" spans="2:5" ht="15.75" thickBot="1" x14ac:dyDescent="0.3">
      <c r="B10" s="78" t="s">
        <v>9</v>
      </c>
      <c r="C10" s="79">
        <f>SUM(C7:C9)</f>
        <v>0</v>
      </c>
      <c r="D10" s="79">
        <f>SUM(D7:D9)</f>
        <v>0</v>
      </c>
      <c r="E10" s="80">
        <f>SUM(E7:E9)</f>
        <v>0</v>
      </c>
    </row>
    <row r="11" spans="2:5" ht="15.75" thickTop="1" x14ac:dyDescent="0.25"/>
  </sheetData>
  <pageMargins left="0.7" right="0.7" top="0.78740157499999996" bottom="0.78740157499999996" header="0.3" footer="0.3"/>
  <pageSetup paperSize="9" scale="92" orientation="portrait" r:id="rId1"/>
  <headerFooter>
    <oddHeader>&amp;L&amp;"-,Kurzíva"&amp;14III/37921 Lažánky - Vilémovice&amp;C&amp;"-,Kurzíva"&amp;14Rekapitulace&amp;R&amp;"-,Kurzíva"&amp;14Soupis prací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7"/>
  <sheetViews>
    <sheetView view="pageLayout" zoomScaleNormal="100" workbookViewId="0">
      <selection activeCell="I11" sqref="I11"/>
    </sheetView>
  </sheetViews>
  <sheetFormatPr defaultRowHeight="15" x14ac:dyDescent="0.25"/>
  <cols>
    <col min="2" max="2" width="9.140625" style="2"/>
    <col min="3" max="3" width="11.28515625" style="2" customWidth="1"/>
    <col min="4" max="4" width="83" customWidth="1"/>
    <col min="5" max="5" width="10.7109375" style="2" customWidth="1"/>
    <col min="6" max="7" width="10.7109375" customWidth="1"/>
    <col min="8" max="8" width="11.5703125" style="1" customWidth="1"/>
  </cols>
  <sheetData>
    <row r="2" spans="2:8" ht="18.75" x14ac:dyDescent="0.3">
      <c r="D2" s="81" t="s">
        <v>57</v>
      </c>
    </row>
    <row r="3" spans="2:8" ht="15.75" thickBot="1" x14ac:dyDescent="0.3"/>
    <row r="4" spans="2:8" ht="28.5" customHeight="1" thickTop="1" thickBot="1" x14ac:dyDescent="0.3">
      <c r="B4" s="25" t="s">
        <v>29</v>
      </c>
      <c r="C4" s="14" t="s">
        <v>10</v>
      </c>
      <c r="D4" s="15" t="s">
        <v>11</v>
      </c>
      <c r="E4" s="16" t="s">
        <v>12</v>
      </c>
      <c r="F4" s="16" t="s">
        <v>13</v>
      </c>
      <c r="G4" s="16" t="s">
        <v>14</v>
      </c>
      <c r="H4" s="17" t="s">
        <v>15</v>
      </c>
    </row>
    <row r="5" spans="2:8" ht="15.75" thickTop="1" x14ac:dyDescent="0.25">
      <c r="B5" s="24">
        <v>1</v>
      </c>
      <c r="C5" s="26">
        <v>919112</v>
      </c>
      <c r="D5" s="27" t="s">
        <v>1</v>
      </c>
      <c r="E5" s="28" t="s">
        <v>2</v>
      </c>
      <c r="F5" s="29">
        <v>14</v>
      </c>
      <c r="G5" s="29"/>
      <c r="H5" s="30">
        <f>ROUND(F5*G5,2)</f>
        <v>0</v>
      </c>
    </row>
    <row r="6" spans="2:8" ht="13.5" customHeight="1" x14ac:dyDescent="0.25">
      <c r="B6" s="23"/>
      <c r="C6" s="4"/>
      <c r="D6" s="5" t="s">
        <v>0</v>
      </c>
      <c r="E6" s="6"/>
      <c r="F6" s="7"/>
      <c r="G6" s="7"/>
      <c r="H6" s="8"/>
    </row>
    <row r="7" spans="2:8" ht="13.5" customHeight="1" x14ac:dyDescent="0.25">
      <c r="B7" s="23"/>
      <c r="C7" s="4"/>
      <c r="D7" s="5"/>
      <c r="E7" s="6"/>
      <c r="F7" s="7"/>
      <c r="G7" s="7"/>
      <c r="H7" s="91"/>
    </row>
    <row r="8" spans="2:8" ht="17.25" x14ac:dyDescent="0.25">
      <c r="B8" s="23">
        <v>2</v>
      </c>
      <c r="C8" s="18">
        <v>113724</v>
      </c>
      <c r="D8" s="19" t="s">
        <v>17</v>
      </c>
      <c r="E8" s="20" t="s">
        <v>18</v>
      </c>
      <c r="F8" s="21">
        <v>162.75</v>
      </c>
      <c r="G8" s="21"/>
      <c r="H8" s="22">
        <f>ROUND(F8*G8,2)</f>
        <v>0</v>
      </c>
    </row>
    <row r="9" spans="2:8" ht="30" x14ac:dyDescent="0.25">
      <c r="B9" s="23"/>
      <c r="C9" s="4"/>
      <c r="D9" s="9" t="s">
        <v>19</v>
      </c>
      <c r="E9" s="6"/>
      <c r="F9" s="7"/>
      <c r="G9" s="7"/>
      <c r="H9" s="8"/>
    </row>
    <row r="10" spans="2:8" x14ac:dyDescent="0.25">
      <c r="B10" s="23"/>
      <c r="C10" s="4"/>
      <c r="D10" s="5" t="s">
        <v>3</v>
      </c>
      <c r="E10" s="6"/>
      <c r="F10" s="7"/>
      <c r="G10" s="7"/>
      <c r="H10" s="8"/>
    </row>
    <row r="11" spans="2:8" ht="17.25" x14ac:dyDescent="0.25">
      <c r="B11" s="23">
        <v>3</v>
      </c>
      <c r="C11" s="18">
        <v>572213</v>
      </c>
      <c r="D11" s="19" t="s">
        <v>22</v>
      </c>
      <c r="E11" s="20" t="s">
        <v>16</v>
      </c>
      <c r="F11" s="21">
        <v>5425</v>
      </c>
      <c r="G11" s="21"/>
      <c r="H11" s="22">
        <f>ROUND(F11*G11,2)</f>
        <v>0</v>
      </c>
    </row>
    <row r="12" spans="2:8" x14ac:dyDescent="0.25">
      <c r="B12" s="23"/>
      <c r="C12" s="4"/>
      <c r="D12" s="5" t="s">
        <v>20</v>
      </c>
      <c r="E12" s="5"/>
      <c r="F12" s="5"/>
      <c r="G12" s="5"/>
      <c r="H12" s="31"/>
    </row>
    <row r="13" spans="2:8" x14ac:dyDescent="0.25">
      <c r="B13" s="23"/>
      <c r="C13" s="4"/>
      <c r="D13" s="5" t="s">
        <v>21</v>
      </c>
      <c r="E13" s="5"/>
      <c r="F13" s="5"/>
      <c r="G13" s="5"/>
      <c r="H13" s="31"/>
    </row>
    <row r="14" spans="2:8" x14ac:dyDescent="0.25">
      <c r="B14" s="23"/>
      <c r="C14" s="4"/>
      <c r="D14" s="5" t="s">
        <v>3</v>
      </c>
      <c r="E14" s="6"/>
      <c r="F14" s="7"/>
      <c r="G14" s="7"/>
      <c r="H14" s="8"/>
    </row>
    <row r="15" spans="2:8" ht="17.25" x14ac:dyDescent="0.25">
      <c r="B15" s="23">
        <v>4</v>
      </c>
      <c r="C15" s="18" t="s">
        <v>58</v>
      </c>
      <c r="D15" s="19" t="s">
        <v>59</v>
      </c>
      <c r="E15" s="20" t="s">
        <v>16</v>
      </c>
      <c r="F15" s="21">
        <v>5425</v>
      </c>
      <c r="G15" s="21"/>
      <c r="H15" s="22">
        <f>ROUND(F15*G15,2)</f>
        <v>0</v>
      </c>
    </row>
    <row r="16" spans="2:8" ht="34.5" customHeight="1" x14ac:dyDescent="0.25">
      <c r="B16" s="23"/>
      <c r="C16" s="4"/>
      <c r="D16" s="9" t="s">
        <v>4</v>
      </c>
      <c r="E16" s="6"/>
      <c r="F16" s="7"/>
      <c r="G16" s="7"/>
      <c r="H16" s="8"/>
    </row>
    <row r="17" spans="2:9" ht="30" x14ac:dyDescent="0.25">
      <c r="B17" s="23"/>
      <c r="C17" s="4"/>
      <c r="D17" s="9" t="s">
        <v>5</v>
      </c>
      <c r="E17" s="6"/>
      <c r="F17" s="7"/>
      <c r="G17" s="7"/>
      <c r="H17" s="8"/>
    </row>
    <row r="18" spans="2:9" ht="30" x14ac:dyDescent="0.25">
      <c r="B18" s="23"/>
      <c r="C18" s="4"/>
      <c r="D18" s="9" t="s">
        <v>6</v>
      </c>
      <c r="E18" s="6"/>
      <c r="F18" s="7"/>
      <c r="G18" s="7"/>
      <c r="H18" s="8"/>
    </row>
    <row r="19" spans="2:9" x14ac:dyDescent="0.25">
      <c r="B19" s="23"/>
      <c r="C19" s="4"/>
      <c r="D19" s="9" t="s">
        <v>7</v>
      </c>
      <c r="E19" s="6"/>
      <c r="F19" s="7"/>
      <c r="G19" s="7"/>
      <c r="H19" s="8"/>
    </row>
    <row r="20" spans="2:9" ht="30" x14ac:dyDescent="0.25">
      <c r="B20" s="23"/>
      <c r="C20" s="4"/>
      <c r="D20" s="9" t="s">
        <v>8</v>
      </c>
      <c r="E20" s="6"/>
      <c r="F20" s="7"/>
      <c r="G20" s="7"/>
      <c r="H20" s="8"/>
    </row>
    <row r="21" spans="2:9" x14ac:dyDescent="0.25">
      <c r="B21" s="23"/>
      <c r="C21" s="4"/>
      <c r="D21" s="5"/>
      <c r="E21" s="6"/>
      <c r="F21" s="7"/>
      <c r="G21" s="7"/>
      <c r="H21" s="8"/>
      <c r="I21" t="s">
        <v>3</v>
      </c>
    </row>
    <row r="22" spans="2:9" x14ac:dyDescent="0.25">
      <c r="B22" s="23"/>
      <c r="C22" s="4"/>
      <c r="D22" s="5"/>
      <c r="E22" s="6"/>
      <c r="F22" s="7"/>
      <c r="G22" s="7"/>
      <c r="H22" s="8"/>
    </row>
    <row r="23" spans="2:9" x14ac:dyDescent="0.25">
      <c r="B23" s="23">
        <v>5</v>
      </c>
      <c r="C23" s="18" t="s">
        <v>23</v>
      </c>
      <c r="D23" s="19" t="s">
        <v>24</v>
      </c>
      <c r="E23" s="20" t="s">
        <v>2</v>
      </c>
      <c r="F23" s="21">
        <v>14</v>
      </c>
      <c r="G23" s="21"/>
      <c r="H23" s="22">
        <f>ROUND(F23*G23,2)</f>
        <v>0</v>
      </c>
    </row>
    <row r="24" spans="2:9" x14ac:dyDescent="0.25">
      <c r="B24" s="23"/>
      <c r="C24" s="4"/>
      <c r="D24" s="5" t="s">
        <v>25</v>
      </c>
      <c r="E24" s="6"/>
      <c r="F24" s="7"/>
      <c r="G24" s="7"/>
      <c r="H24" s="8"/>
    </row>
    <row r="25" spans="2:9" x14ac:dyDescent="0.25">
      <c r="B25" s="23"/>
      <c r="C25" s="4"/>
      <c r="D25" s="5" t="s">
        <v>26</v>
      </c>
      <c r="E25" s="6"/>
      <c r="F25" s="7"/>
      <c r="G25" s="7"/>
      <c r="H25" s="8"/>
    </row>
    <row r="26" spans="2:9" x14ac:dyDescent="0.25">
      <c r="B26" s="23"/>
      <c r="C26" s="4"/>
      <c r="D26" s="5" t="s">
        <v>27</v>
      </c>
      <c r="E26" s="6"/>
      <c r="F26" s="7"/>
      <c r="G26" s="7"/>
      <c r="H26" s="8"/>
    </row>
    <row r="27" spans="2:9" x14ac:dyDescent="0.25">
      <c r="B27" s="23"/>
      <c r="C27" s="4"/>
      <c r="D27" s="5" t="s">
        <v>28</v>
      </c>
      <c r="E27" s="6"/>
      <c r="F27" s="7"/>
      <c r="G27" s="7"/>
      <c r="H27" s="8"/>
    </row>
    <row r="28" spans="2:9" x14ac:dyDescent="0.25">
      <c r="B28" s="23"/>
      <c r="C28" s="4"/>
      <c r="D28" s="5"/>
      <c r="E28" s="6"/>
      <c r="F28" s="7"/>
      <c r="G28" s="7"/>
      <c r="H28" s="8"/>
    </row>
    <row r="29" spans="2:9" x14ac:dyDescent="0.25">
      <c r="B29" s="23">
        <v>6</v>
      </c>
      <c r="C29" s="18" t="s">
        <v>23</v>
      </c>
      <c r="D29" s="19" t="s">
        <v>24</v>
      </c>
      <c r="E29" s="20" t="s">
        <v>2</v>
      </c>
      <c r="F29" s="21">
        <v>250</v>
      </c>
      <c r="G29" s="21"/>
      <c r="H29" s="22">
        <f>ROUND(F29*G29,2)</f>
        <v>0</v>
      </c>
    </row>
    <row r="30" spans="2:9" x14ac:dyDescent="0.25">
      <c r="B30" s="23"/>
      <c r="C30" s="4"/>
      <c r="D30" s="5" t="s">
        <v>25</v>
      </c>
      <c r="E30" s="6"/>
      <c r="F30" s="7"/>
      <c r="G30" s="7"/>
      <c r="H30" s="8"/>
    </row>
    <row r="31" spans="2:9" x14ac:dyDescent="0.25">
      <c r="B31" s="23"/>
      <c r="C31" s="4"/>
      <c r="D31" s="5" t="s">
        <v>26</v>
      </c>
      <c r="E31" s="6"/>
      <c r="F31" s="7"/>
      <c r="G31" s="7"/>
      <c r="H31" s="8"/>
    </row>
    <row r="32" spans="2:9" x14ac:dyDescent="0.25">
      <c r="B32" s="23"/>
      <c r="C32" s="4"/>
      <c r="D32" s="5" t="s">
        <v>27</v>
      </c>
      <c r="E32" s="6"/>
      <c r="F32" s="7"/>
      <c r="G32" s="7"/>
      <c r="H32" s="8"/>
    </row>
    <row r="33" spans="2:8" x14ac:dyDescent="0.25">
      <c r="B33" s="23"/>
      <c r="C33" s="4"/>
      <c r="D33" s="5" t="s">
        <v>28</v>
      </c>
      <c r="E33" s="6"/>
      <c r="F33" s="7"/>
      <c r="G33" s="7"/>
      <c r="H33" s="8"/>
    </row>
    <row r="34" spans="2:8" x14ac:dyDescent="0.25">
      <c r="B34" s="23"/>
      <c r="C34" s="4"/>
      <c r="D34" s="99" t="s">
        <v>60</v>
      </c>
      <c r="E34" s="6"/>
      <c r="F34" s="7"/>
      <c r="G34" s="7"/>
      <c r="H34" s="8"/>
    </row>
    <row r="35" spans="2:8" x14ac:dyDescent="0.25">
      <c r="B35" s="23"/>
      <c r="C35" s="4"/>
      <c r="D35" s="99" t="s">
        <v>61</v>
      </c>
      <c r="E35" s="6"/>
      <c r="F35" s="7"/>
      <c r="G35" s="7"/>
      <c r="H35" s="8"/>
    </row>
    <row r="36" spans="2:8" x14ac:dyDescent="0.25">
      <c r="B36" s="23"/>
      <c r="C36" s="4"/>
      <c r="D36" s="5"/>
      <c r="E36" s="6"/>
      <c r="F36" s="7"/>
      <c r="G36" s="7"/>
      <c r="H36" s="8"/>
    </row>
    <row r="37" spans="2:8" x14ac:dyDescent="0.25">
      <c r="B37" s="23"/>
      <c r="C37" s="4"/>
      <c r="D37" s="5"/>
      <c r="E37" s="6"/>
      <c r="F37" s="7"/>
      <c r="G37" s="7"/>
      <c r="H37" s="8"/>
    </row>
    <row r="38" spans="2:8" ht="17.25" x14ac:dyDescent="0.25">
      <c r="B38" s="98">
        <v>7</v>
      </c>
      <c r="C38" s="18">
        <v>915111</v>
      </c>
      <c r="D38" s="19" t="s">
        <v>56</v>
      </c>
      <c r="E38" s="20" t="s">
        <v>16</v>
      </c>
      <c r="F38" s="21">
        <v>625</v>
      </c>
      <c r="G38" s="21"/>
      <c r="H38" s="22">
        <f>ROUND(F38*G38,2)</f>
        <v>0</v>
      </c>
    </row>
    <row r="39" spans="2:8" x14ac:dyDescent="0.25">
      <c r="B39" s="98"/>
      <c r="C39" s="4"/>
      <c r="D39" s="5" t="s">
        <v>3</v>
      </c>
      <c r="E39" s="6"/>
      <c r="F39" s="7"/>
      <c r="G39" s="7"/>
      <c r="H39" s="8"/>
    </row>
    <row r="40" spans="2:8" x14ac:dyDescent="0.25">
      <c r="B40" s="98">
        <v>8</v>
      </c>
      <c r="C40" s="84" t="s">
        <v>48</v>
      </c>
      <c r="D40" s="83" t="s">
        <v>45</v>
      </c>
      <c r="E40" s="20" t="s">
        <v>38</v>
      </c>
      <c r="F40" s="21">
        <v>1</v>
      </c>
      <c r="G40" s="21"/>
      <c r="H40" s="22">
        <f>ROUND(F40*G40,2)</f>
        <v>0</v>
      </c>
    </row>
    <row r="41" spans="2:8" ht="48" customHeight="1" x14ac:dyDescent="0.25">
      <c r="B41" s="86"/>
      <c r="C41" s="87"/>
      <c r="D41" s="88" t="s">
        <v>46</v>
      </c>
      <c r="E41" s="89"/>
      <c r="F41" s="90"/>
      <c r="G41" s="90"/>
      <c r="H41" s="91"/>
    </row>
    <row r="42" spans="2:8" ht="61.5" customHeight="1" x14ac:dyDescent="0.25">
      <c r="B42" s="24"/>
      <c r="C42" s="10"/>
      <c r="D42" s="85" t="s">
        <v>47</v>
      </c>
      <c r="E42" s="11"/>
      <c r="F42" s="12"/>
      <c r="G42" s="12"/>
      <c r="H42" s="13"/>
    </row>
    <row r="43" spans="2:8" x14ac:dyDescent="0.25">
      <c r="B43" s="23"/>
      <c r="C43" s="4"/>
      <c r="D43" s="9"/>
      <c r="E43" s="6"/>
      <c r="F43" s="7"/>
      <c r="G43" s="7"/>
      <c r="H43" s="8"/>
    </row>
    <row r="44" spans="2:8" x14ac:dyDescent="0.25">
      <c r="B44" s="23"/>
      <c r="C44" s="4"/>
      <c r="D44" s="5"/>
      <c r="E44" s="6"/>
      <c r="F44" s="7"/>
      <c r="G44" s="7" t="s">
        <v>3</v>
      </c>
      <c r="H44" s="8"/>
    </row>
    <row r="45" spans="2:8" s="3" customFormat="1" ht="31.5" customHeight="1" thickBot="1" x14ac:dyDescent="0.3">
      <c r="B45" s="92"/>
      <c r="C45" s="93"/>
      <c r="D45" s="94" t="s">
        <v>9</v>
      </c>
      <c r="E45" s="95"/>
      <c r="F45" s="96"/>
      <c r="G45" s="96"/>
      <c r="H45" s="97">
        <f>SUM(H5:H44)</f>
        <v>0</v>
      </c>
    </row>
    <row r="46" spans="2:8" ht="15.75" thickTop="1" x14ac:dyDescent="0.25"/>
    <row r="48" spans="2:8" x14ac:dyDescent="0.25">
      <c r="D48" s="67" t="s">
        <v>50</v>
      </c>
      <c r="E48" s="68"/>
      <c r="F48" s="68"/>
      <c r="G48" s="68"/>
      <c r="H48" s="82">
        <f>SUM(H42:H47)</f>
        <v>0</v>
      </c>
    </row>
    <row r="49" spans="2:8" x14ac:dyDescent="0.25">
      <c r="B49" s="1"/>
      <c r="C49"/>
      <c r="D49" s="68"/>
      <c r="E49" s="68"/>
      <c r="F49" s="68"/>
      <c r="G49" s="68"/>
      <c r="H49" s="82"/>
    </row>
    <row r="50" spans="2:8" x14ac:dyDescent="0.25">
      <c r="B50" s="1"/>
      <c r="C50"/>
      <c r="D50" s="68" t="s">
        <v>43</v>
      </c>
      <c r="E50" s="68"/>
      <c r="F50" s="68"/>
      <c r="G50" s="68"/>
      <c r="H50" s="82">
        <f>H48*0.21</f>
        <v>0</v>
      </c>
    </row>
    <row r="51" spans="2:8" x14ac:dyDescent="0.25">
      <c r="B51" s="1"/>
      <c r="C51"/>
      <c r="D51" s="68"/>
      <c r="E51" s="68"/>
      <c r="F51" s="68"/>
      <c r="G51" s="68"/>
      <c r="H51" s="82"/>
    </row>
    <row r="52" spans="2:8" x14ac:dyDescent="0.25">
      <c r="B52" s="1"/>
      <c r="C52"/>
      <c r="D52" s="67" t="s">
        <v>49</v>
      </c>
      <c r="E52" s="68"/>
      <c r="F52" s="68"/>
      <c r="G52" s="68"/>
      <c r="H52" s="82">
        <f>SUM(H48:H51)</f>
        <v>0</v>
      </c>
    </row>
    <row r="53" spans="2:8" x14ac:dyDescent="0.25">
      <c r="B53" s="1"/>
      <c r="C53"/>
      <c r="E53"/>
      <c r="H53"/>
    </row>
    <row r="54" spans="2:8" x14ac:dyDescent="0.25">
      <c r="B54" s="1"/>
      <c r="C54"/>
      <c r="E54"/>
      <c r="H54"/>
    </row>
    <row r="55" spans="2:8" x14ac:dyDescent="0.25">
      <c r="B55" s="1"/>
      <c r="C55"/>
      <c r="E55"/>
      <c r="H55"/>
    </row>
    <row r="56" spans="2:8" x14ac:dyDescent="0.25">
      <c r="B56" s="1"/>
      <c r="C56"/>
      <c r="E56"/>
      <c r="H56"/>
    </row>
    <row r="57" spans="2:8" x14ac:dyDescent="0.25">
      <c r="B57" s="1"/>
      <c r="C57"/>
      <c r="E57"/>
      <c r="H57"/>
    </row>
    <row r="58" spans="2:8" x14ac:dyDescent="0.25">
      <c r="B58" s="1"/>
      <c r="C58"/>
      <c r="E58"/>
      <c r="H58"/>
    </row>
    <row r="59" spans="2:8" x14ac:dyDescent="0.25">
      <c r="B59" s="1"/>
      <c r="C59"/>
      <c r="E59"/>
      <c r="H59"/>
    </row>
    <row r="60" spans="2:8" x14ac:dyDescent="0.25">
      <c r="B60" s="1"/>
      <c r="C60"/>
      <c r="E60"/>
      <c r="H60"/>
    </row>
    <row r="61" spans="2:8" x14ac:dyDescent="0.25">
      <c r="B61" s="1"/>
      <c r="C61"/>
      <c r="E61"/>
      <c r="H61"/>
    </row>
    <row r="62" spans="2:8" x14ac:dyDescent="0.25">
      <c r="B62" s="1"/>
      <c r="C62"/>
      <c r="E62"/>
      <c r="H62"/>
    </row>
    <row r="63" spans="2:8" x14ac:dyDescent="0.25">
      <c r="B63" s="1"/>
      <c r="C63"/>
      <c r="E63"/>
      <c r="H63"/>
    </row>
    <row r="64" spans="2:8" x14ac:dyDescent="0.25">
      <c r="B64" s="1"/>
      <c r="C64"/>
      <c r="E64"/>
      <c r="H64"/>
    </row>
    <row r="65" spans="2:8" x14ac:dyDescent="0.25">
      <c r="B65" s="1"/>
      <c r="C65"/>
      <c r="E65"/>
      <c r="H65"/>
    </row>
    <row r="66" spans="2:8" x14ac:dyDescent="0.25">
      <c r="B66" s="1"/>
      <c r="C66"/>
      <c r="E66"/>
      <c r="H66"/>
    </row>
    <row r="67" spans="2:8" x14ac:dyDescent="0.25">
      <c r="B67" s="1"/>
      <c r="C67"/>
      <c r="E67"/>
      <c r="H67"/>
    </row>
  </sheetData>
  <pageMargins left="0.7" right="0.7" top="0.78740157499999996" bottom="0.78740157499999996" header="0.3" footer="0.3"/>
  <pageSetup paperSize="9" scale="52" orientation="portrait" r:id="rId1"/>
  <headerFooter>
    <oddHeader>&amp;L&amp;"-,Kurzíva"&amp;14III/37921 Lažánky - Vilémovice&amp;C&amp;"-,Kurzíva"&amp;14Stavební náklady&amp;R&amp;"-,Kurzíva"&amp;14Soupis prací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1"/>
  <sheetViews>
    <sheetView tabSelected="1" view="pageLayout" zoomScaleNormal="100" workbookViewId="0">
      <selection activeCell="F18" sqref="F18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18.75" x14ac:dyDescent="0.3">
      <c r="D2" s="81" t="s">
        <v>57</v>
      </c>
    </row>
    <row r="6" spans="2:8" x14ac:dyDescent="0.25">
      <c r="B6" s="2"/>
      <c r="C6" s="2"/>
      <c r="E6" s="2"/>
      <c r="H6" s="1"/>
    </row>
    <row r="7" spans="2:8" ht="16.5" thickBot="1" x14ac:dyDescent="0.3">
      <c r="B7" s="32"/>
      <c r="C7" s="33" t="s">
        <v>3</v>
      </c>
      <c r="D7" s="34" t="s">
        <v>30</v>
      </c>
      <c r="E7" s="35"/>
      <c r="F7" s="36"/>
      <c r="G7" s="37"/>
      <c r="H7" s="35"/>
    </row>
    <row r="8" spans="2:8" ht="16.5" thickTop="1" thickBot="1" x14ac:dyDescent="0.3">
      <c r="B8" s="39" t="s">
        <v>31</v>
      </c>
      <c r="C8" s="40" t="s">
        <v>3</v>
      </c>
      <c r="D8" s="41" t="s">
        <v>32</v>
      </c>
      <c r="E8" s="42" t="s">
        <v>33</v>
      </c>
      <c r="F8" s="40" t="s">
        <v>34</v>
      </c>
      <c r="G8" s="43" t="s">
        <v>35</v>
      </c>
      <c r="H8" s="44" t="s">
        <v>36</v>
      </c>
    </row>
    <row r="9" spans="2:8" ht="15.75" thickTop="1" x14ac:dyDescent="0.25">
      <c r="B9" s="45">
        <v>1</v>
      </c>
      <c r="C9" s="46" t="s">
        <v>3</v>
      </c>
      <c r="D9" s="47" t="s">
        <v>37</v>
      </c>
      <c r="E9" s="48" t="s">
        <v>38</v>
      </c>
      <c r="F9" s="49">
        <v>1</v>
      </c>
      <c r="G9" s="50"/>
      <c r="H9" s="51">
        <f>G9</f>
        <v>0</v>
      </c>
    </row>
    <row r="10" spans="2:8" x14ac:dyDescent="0.25">
      <c r="B10" s="52"/>
      <c r="C10" s="53"/>
      <c r="D10" s="54" t="s">
        <v>39</v>
      </c>
      <c r="E10" s="55"/>
      <c r="F10" s="56"/>
      <c r="G10" s="57"/>
      <c r="H10" s="58"/>
    </row>
    <row r="11" spans="2:8" x14ac:dyDescent="0.25">
      <c r="B11" s="52">
        <v>2</v>
      </c>
      <c r="C11" s="53"/>
      <c r="D11" s="59" t="s">
        <v>40</v>
      </c>
      <c r="E11" s="55" t="s">
        <v>38</v>
      </c>
      <c r="F11" s="56">
        <v>1</v>
      </c>
      <c r="G11" s="57"/>
      <c r="H11" s="58">
        <f>G11</f>
        <v>0</v>
      </c>
    </row>
    <row r="12" spans="2:8" ht="15.75" thickBot="1" x14ac:dyDescent="0.3">
      <c r="B12" s="60"/>
      <c r="C12" s="61" t="s">
        <v>3</v>
      </c>
      <c r="D12" s="62" t="s">
        <v>41</v>
      </c>
      <c r="E12" s="63"/>
      <c r="F12" s="64"/>
      <c r="G12" s="65"/>
      <c r="H12" s="66"/>
    </row>
    <row r="13" spans="2:8" ht="15.75" thickTop="1" x14ac:dyDescent="0.25">
      <c r="B13" s="38"/>
      <c r="C13" s="38"/>
      <c r="D13" s="38"/>
      <c r="E13" s="38"/>
      <c r="F13" s="38"/>
      <c r="G13" s="38"/>
      <c r="H13" s="38"/>
    </row>
    <row r="14" spans="2:8" x14ac:dyDescent="0.25">
      <c r="B14" s="38"/>
      <c r="C14" s="38"/>
      <c r="D14" s="38"/>
      <c r="E14" s="38"/>
      <c r="F14" s="38"/>
      <c r="G14" s="38"/>
      <c r="H14" s="38"/>
    </row>
    <row r="15" spans="2:8" x14ac:dyDescent="0.25">
      <c r="B15" s="38"/>
      <c r="C15" s="38"/>
      <c r="D15" s="67" t="s">
        <v>42</v>
      </c>
      <c r="E15" s="68"/>
      <c r="F15" s="68"/>
      <c r="G15" s="68"/>
      <c r="H15" s="69">
        <f>SUM(H9:H14)</f>
        <v>0</v>
      </c>
    </row>
    <row r="16" spans="2:8" x14ac:dyDescent="0.25">
      <c r="B16" s="38"/>
      <c r="C16" s="38"/>
      <c r="D16" s="68"/>
      <c r="E16" s="68"/>
      <c r="F16" s="68"/>
      <c r="G16" s="68"/>
      <c r="H16" s="68"/>
    </row>
    <row r="17" spans="2:8" x14ac:dyDescent="0.25">
      <c r="B17" s="38"/>
      <c r="C17" s="38"/>
      <c r="D17" s="68" t="s">
        <v>43</v>
      </c>
      <c r="E17" s="68"/>
      <c r="F17" s="68"/>
      <c r="G17" s="68"/>
      <c r="H17" s="69">
        <f>H15*0.21</f>
        <v>0</v>
      </c>
    </row>
    <row r="18" spans="2:8" x14ac:dyDescent="0.25">
      <c r="B18" s="38"/>
      <c r="C18" s="38"/>
      <c r="D18" s="68"/>
      <c r="E18" s="68"/>
      <c r="F18" s="68"/>
      <c r="G18" s="68"/>
      <c r="H18" s="68"/>
    </row>
    <row r="19" spans="2:8" x14ac:dyDescent="0.25">
      <c r="B19" s="38"/>
      <c r="C19" s="38"/>
      <c r="D19" s="67" t="s">
        <v>44</v>
      </c>
      <c r="E19" s="68"/>
      <c r="F19" s="68"/>
      <c r="G19" s="68"/>
      <c r="H19" s="69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68" orientation="portrait" r:id="rId1"/>
  <headerFooter>
    <oddHeader>&amp;L&amp;"-,Kurzíva"&amp;14III/37921 Lažánky - Vilémovice&amp;C&amp;"-,Kurzíva"&amp;14Ostatní a vedlejší náklady&amp;R&amp;"-,Kurzíva"&amp;14Soupis prací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Stavební náklday</vt:lpstr>
      <vt:lpstr>ON+VN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vackova.veronika</cp:lastModifiedBy>
  <cp:lastPrinted>2018-07-23T10:44:57Z</cp:lastPrinted>
  <dcterms:created xsi:type="dcterms:W3CDTF">2018-05-28T10:42:46Z</dcterms:created>
  <dcterms:modified xsi:type="dcterms:W3CDTF">2018-08-09T09:06:54Z</dcterms:modified>
</cp:coreProperties>
</file>